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filterPrivacy="1"/>
  <xr:revisionPtr revIDLastSave="0" documentId="13_ncr:1_{D7F63A4E-B662-44C1-9D60-386D0B4FD2F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Prilog 1 ugovor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L5" i="1" l="1"/>
  <c r="N5" i="1" s="1"/>
  <c r="O5" i="1" s="1"/>
  <c r="L6" i="1"/>
  <c r="L7" i="1"/>
  <c r="L8" i="1"/>
  <c r="L9" i="1"/>
  <c r="L10" i="1"/>
  <c r="N6" i="1" l="1"/>
  <c r="O6" i="1" s="1"/>
  <c r="N10" i="1"/>
  <c r="O10" i="1" s="1"/>
  <c r="N9" i="1"/>
  <c r="O9" i="1" s="1"/>
  <c r="N8" i="1"/>
  <c r="O8" i="1" s="1"/>
  <c r="N7" i="1"/>
  <c r="O7" i="1" s="1"/>
  <c r="O13" i="1" l="1"/>
  <c r="O12" i="1"/>
</calcChain>
</file>

<file path=xl/sharedStrings.xml><?xml version="1.0" encoding="utf-8"?>
<sst xmlns="http://schemas.openxmlformats.org/spreadsheetml/2006/main" count="63" uniqueCount="41">
  <si>
    <t>Редни бр. партије</t>
  </si>
  <si>
    <t>JKL</t>
  </si>
  <si>
    <t>ATC</t>
  </si>
  <si>
    <t>INN</t>
  </si>
  <si>
    <t>Назив партије</t>
  </si>
  <si>
    <t>Фармацеутски облик</t>
  </si>
  <si>
    <t>Паковање и јачина лека</t>
  </si>
  <si>
    <t>Назив произвођача лека</t>
  </si>
  <si>
    <t>Јединица мере</t>
  </si>
  <si>
    <t>Jединична цена без ПДВ</t>
  </si>
  <si>
    <t>Количина</t>
  </si>
  <si>
    <t>Стопа ПДВ</t>
  </si>
  <si>
    <t>оригинално паковање</t>
  </si>
  <si>
    <t>film tableta</t>
  </si>
  <si>
    <t>Вредност без ПДВ</t>
  </si>
  <si>
    <t>Износ ПДВ</t>
  </si>
  <si>
    <t>Вредност са 
ПДВ</t>
  </si>
  <si>
    <t>УКУПНА ВРЕДНОСТ УГОВОРА БЕЗ ПДВ</t>
  </si>
  <si>
    <t>ИЗНОС ПДВ</t>
  </si>
  <si>
    <t>УКУПНА ВРЕДНОСТ УГОВОРА СА ПДВ</t>
  </si>
  <si>
    <t>ЈН БР. 404-1-110/23-48</t>
  </si>
  <si>
    <t xml:space="preserve">       ПРИЛОГ 1 УГОВОРА - СПЕЦИФИКАЦИЈА ЛЕКОВА СА ЦЕНАМА, ЗА ЛЕКОВЕ КОЈИ СЕ ИЗДАЈУ НА РЕЦЕПТ У ПОСТУПКУ ЈАВНЕ НАБАВКЕ ЛЕКОВИ СА ЛИСТЕ А И ЛИСТЕ А1 ЛИСТЕ ЛЕКОВА - НОВИ ЛЕКОВИ											</t>
  </si>
  <si>
    <t>Спецификација лекова са ценама: Phoenix Pharma doo</t>
  </si>
  <si>
    <t>C10AA07</t>
  </si>
  <si>
    <t>rosuvastatin</t>
  </si>
  <si>
    <t>ROSUHOL</t>
  </si>
  <si>
    <t>blister, 30 po 5 mg</t>
  </si>
  <si>
    <t>Pharmaswiss d.o.o. Beograd</t>
  </si>
  <si>
    <t>J01MA02</t>
  </si>
  <si>
    <t>ciprofloksacin</t>
  </si>
  <si>
    <t>CIPROAVE</t>
  </si>
  <si>
    <t>blister, 10 po 500 mg</t>
  </si>
  <si>
    <t>Ave &amp; Vetmedic d.o.o. Beograd</t>
  </si>
  <si>
    <t>N07BC01</t>
  </si>
  <si>
    <t>buprenorfin</t>
  </si>
  <si>
    <t>BUPREFEX</t>
  </si>
  <si>
    <t>sublingvalna tableta</t>
  </si>
  <si>
    <t>blister, 7 po 2 mg</t>
  </si>
  <si>
    <t>G.L. Pharma GmbH</t>
  </si>
  <si>
    <t>blister, 7 po 8 mg</t>
  </si>
  <si>
    <t>BUPROBOL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</si>
</sst>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i/>
      <sz val="11"/>
      <color theme="1"/>
      <name val="Arial"/>
      <family val="2"/>
    </font>
    <font>
      <b/>
      <i/>
      <sz val="11"/>
      <color theme="2" tint="-0.249977111117893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8" fillId="0" borderId="0"/>
  </cellStyleXfs>
  <cellXfs count="19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4" fontId="12" fillId="0" borderId="0" xfId="0" applyNumberFormat="1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/>
    </xf>
    <xf numFmtId="0" fontId="11" fillId="2" borderId="1" xfId="14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</cellXfs>
  <cellStyles count="15">
    <cellStyle name="Normal" xfId="0" builtinId="0"/>
    <cellStyle name="Normal 11" xfId="2" xr:uid="{00000000-0005-0000-0000-000001000000}"/>
    <cellStyle name="Normal 2" xfId="3" xr:uid="{00000000-0005-0000-0000-000002000000}"/>
    <cellStyle name="Normal 2 10" xfId="4" xr:uid="{00000000-0005-0000-0000-000003000000}"/>
    <cellStyle name="Normal 2 13" xfId="5" xr:uid="{00000000-0005-0000-0000-000004000000}"/>
    <cellStyle name="Normal 2 14" xfId="6" xr:uid="{00000000-0005-0000-0000-000005000000}"/>
    <cellStyle name="Normal 2 2" xfId="7" xr:uid="{00000000-0005-0000-0000-000006000000}"/>
    <cellStyle name="Normal 2 2 10" xfId="8" xr:uid="{00000000-0005-0000-0000-000007000000}"/>
    <cellStyle name="Normal 2 2 12" xfId="9" xr:uid="{00000000-0005-0000-0000-000008000000}"/>
    <cellStyle name="Normal 2 2 6" xfId="10" xr:uid="{00000000-0005-0000-0000-000009000000}"/>
    <cellStyle name="Normal 2 3" xfId="11" xr:uid="{00000000-0005-0000-0000-00000A000000}"/>
    <cellStyle name="Normal 3" xfId="1" xr:uid="{00000000-0005-0000-0000-00002F000000}"/>
    <cellStyle name="Normal 3 4" xfId="14" xr:uid="{904D5844-9F21-4AE1-98DB-848FC2575D0B}"/>
    <cellStyle name="Normal 4" xfId="12" xr:uid="{00000000-0005-0000-0000-00000B000000}"/>
    <cellStyle name="Normal 7 4" xfId="13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workbookViewId="0">
      <selection activeCell="O18" sqref="O18"/>
    </sheetView>
  </sheetViews>
  <sheetFormatPr defaultRowHeight="15" x14ac:dyDescent="0.25"/>
  <cols>
    <col min="1" max="11" width="13.5703125" customWidth="1"/>
    <col min="12" max="12" width="13.5703125" style="1" customWidth="1"/>
    <col min="13" max="13" width="13.5703125" customWidth="1"/>
    <col min="14" max="14" width="12" style="1" customWidth="1"/>
    <col min="15" max="15" width="14.7109375" style="1" customWidth="1"/>
  </cols>
  <sheetData>
    <row r="1" spans="1:17" s="9" customFormat="1" ht="42" customHeight="1" x14ac:dyDescent="0.2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s="9" customFormat="1" ht="14.25" x14ac:dyDescent="0.2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s="9" customFormat="1" ht="14.25" x14ac:dyDescent="0.2">
      <c r="A3" s="9" t="s">
        <v>22</v>
      </c>
      <c r="L3" s="10"/>
      <c r="N3" s="10"/>
      <c r="O3" s="10"/>
    </row>
    <row r="4" spans="1:17" ht="36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3" t="s">
        <v>14</v>
      </c>
      <c r="M4" s="2" t="s">
        <v>11</v>
      </c>
      <c r="N4" s="4" t="s">
        <v>15</v>
      </c>
      <c r="O4" s="4" t="s">
        <v>16</v>
      </c>
    </row>
    <row r="5" spans="1:17" ht="22.5" x14ac:dyDescent="0.25">
      <c r="A5" s="11">
        <v>2</v>
      </c>
      <c r="B5" s="12">
        <v>1104770</v>
      </c>
      <c r="C5" s="12" t="s">
        <v>23</v>
      </c>
      <c r="D5" s="12" t="s">
        <v>24</v>
      </c>
      <c r="E5" s="12" t="s">
        <v>25</v>
      </c>
      <c r="F5" s="12" t="s">
        <v>13</v>
      </c>
      <c r="G5" s="12" t="s">
        <v>26</v>
      </c>
      <c r="H5" s="12" t="s">
        <v>27</v>
      </c>
      <c r="I5" s="12" t="s">
        <v>12</v>
      </c>
      <c r="J5" s="13">
        <v>183.84</v>
      </c>
      <c r="K5" s="5"/>
      <c r="L5" s="6">
        <f t="shared" ref="L5:L10" si="0">J5*K5</f>
        <v>0</v>
      </c>
      <c r="M5" s="7">
        <v>0.1</v>
      </c>
      <c r="N5" s="8">
        <f t="shared" ref="N5:N10" si="1">L5*M5</f>
        <v>0</v>
      </c>
      <c r="O5" s="8">
        <f t="shared" ref="O5:O10" si="2">L5+N5</f>
        <v>0</v>
      </c>
    </row>
    <row r="6" spans="1:17" ht="22.5" x14ac:dyDescent="0.25">
      <c r="A6" s="11">
        <v>13</v>
      </c>
      <c r="B6" s="12">
        <v>1329807</v>
      </c>
      <c r="C6" s="12" t="s">
        <v>28</v>
      </c>
      <c r="D6" s="12" t="s">
        <v>29</v>
      </c>
      <c r="E6" s="12" t="s">
        <v>30</v>
      </c>
      <c r="F6" s="12" t="s">
        <v>13</v>
      </c>
      <c r="G6" s="12" t="s">
        <v>31</v>
      </c>
      <c r="H6" s="12" t="s">
        <v>32</v>
      </c>
      <c r="I6" s="12" t="s">
        <v>12</v>
      </c>
      <c r="J6" s="13">
        <v>302.60000000000002</v>
      </c>
      <c r="K6" s="5"/>
      <c r="L6" s="6">
        <f t="shared" si="0"/>
        <v>0</v>
      </c>
      <c r="M6" s="7">
        <v>0.1</v>
      </c>
      <c r="N6" s="8">
        <f t="shared" si="1"/>
        <v>0</v>
      </c>
      <c r="O6" s="8">
        <f t="shared" si="2"/>
        <v>0</v>
      </c>
    </row>
    <row r="7" spans="1:17" ht="22.5" x14ac:dyDescent="0.25">
      <c r="A7" s="11">
        <v>94</v>
      </c>
      <c r="B7" s="12">
        <v>1182072</v>
      </c>
      <c r="C7" s="12" t="s">
        <v>33</v>
      </c>
      <c r="D7" s="12" t="s">
        <v>34</v>
      </c>
      <c r="E7" s="12" t="s">
        <v>35</v>
      </c>
      <c r="F7" s="12" t="s">
        <v>36</v>
      </c>
      <c r="G7" s="12" t="s">
        <v>37</v>
      </c>
      <c r="H7" s="12" t="s">
        <v>38</v>
      </c>
      <c r="I7" s="12" t="s">
        <v>12</v>
      </c>
      <c r="J7" s="13">
        <v>309.5</v>
      </c>
      <c r="K7" s="5"/>
      <c r="L7" s="6">
        <f t="shared" si="0"/>
        <v>0</v>
      </c>
      <c r="M7" s="7">
        <v>0.1</v>
      </c>
      <c r="N7" s="8">
        <f t="shared" si="1"/>
        <v>0</v>
      </c>
      <c r="O7" s="8">
        <f t="shared" si="2"/>
        <v>0</v>
      </c>
    </row>
    <row r="8" spans="1:17" ht="22.5" x14ac:dyDescent="0.25">
      <c r="A8" s="11">
        <v>95</v>
      </c>
      <c r="B8" s="12">
        <v>1182073</v>
      </c>
      <c r="C8" s="12" t="s">
        <v>33</v>
      </c>
      <c r="D8" s="12" t="s">
        <v>34</v>
      </c>
      <c r="E8" s="12" t="s">
        <v>35</v>
      </c>
      <c r="F8" s="12" t="s">
        <v>36</v>
      </c>
      <c r="G8" s="12" t="s">
        <v>39</v>
      </c>
      <c r="H8" s="12" t="s">
        <v>38</v>
      </c>
      <c r="I8" s="12" t="s">
        <v>12</v>
      </c>
      <c r="J8" s="13">
        <v>1037.2</v>
      </c>
      <c r="K8" s="5"/>
      <c r="L8" s="6">
        <f t="shared" si="0"/>
        <v>0</v>
      </c>
      <c r="M8" s="7">
        <v>0.1</v>
      </c>
      <c r="N8" s="8">
        <f t="shared" si="1"/>
        <v>0</v>
      </c>
      <c r="O8" s="8">
        <f t="shared" si="2"/>
        <v>0</v>
      </c>
    </row>
    <row r="9" spans="1:17" ht="22.5" x14ac:dyDescent="0.25">
      <c r="A9" s="11">
        <v>96</v>
      </c>
      <c r="B9" s="12">
        <v>1182070</v>
      </c>
      <c r="C9" s="12" t="s">
        <v>33</v>
      </c>
      <c r="D9" s="12" t="s">
        <v>34</v>
      </c>
      <c r="E9" s="12" t="s">
        <v>40</v>
      </c>
      <c r="F9" s="12" t="s">
        <v>36</v>
      </c>
      <c r="G9" s="12" t="s">
        <v>37</v>
      </c>
      <c r="H9" s="12" t="s">
        <v>38</v>
      </c>
      <c r="I9" s="12" t="s">
        <v>12</v>
      </c>
      <c r="J9" s="12">
        <v>305.91000000000003</v>
      </c>
      <c r="K9" s="5"/>
      <c r="L9" s="6">
        <f t="shared" si="0"/>
        <v>0</v>
      </c>
      <c r="M9" s="7">
        <v>0.1</v>
      </c>
      <c r="N9" s="8">
        <f t="shared" si="1"/>
        <v>0</v>
      </c>
      <c r="O9" s="8">
        <f t="shared" si="2"/>
        <v>0</v>
      </c>
    </row>
    <row r="10" spans="1:17" ht="22.5" x14ac:dyDescent="0.25">
      <c r="A10" s="11">
        <v>97</v>
      </c>
      <c r="B10" s="12">
        <v>1182071</v>
      </c>
      <c r="C10" s="12" t="s">
        <v>33</v>
      </c>
      <c r="D10" s="12" t="s">
        <v>34</v>
      </c>
      <c r="E10" s="12" t="s">
        <v>40</v>
      </c>
      <c r="F10" s="12" t="s">
        <v>36</v>
      </c>
      <c r="G10" s="12" t="s">
        <v>39</v>
      </c>
      <c r="H10" s="12" t="s">
        <v>38</v>
      </c>
      <c r="I10" s="12" t="s">
        <v>12</v>
      </c>
      <c r="J10" s="12">
        <v>1025.17</v>
      </c>
      <c r="K10" s="5"/>
      <c r="L10" s="6">
        <f t="shared" si="0"/>
        <v>0</v>
      </c>
      <c r="M10" s="7">
        <v>0.1</v>
      </c>
      <c r="N10" s="8">
        <f t="shared" si="1"/>
        <v>0</v>
      </c>
      <c r="O10" s="8">
        <f t="shared" si="2"/>
        <v>0</v>
      </c>
    </row>
    <row r="11" spans="1:17" x14ac:dyDescent="0.25">
      <c r="A11" s="16" t="s">
        <v>17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4">
        <f>SUM(L5:L10)</f>
        <v>0</v>
      </c>
    </row>
    <row r="12" spans="1:17" x14ac:dyDescent="0.25">
      <c r="A12" s="16" t="s">
        <v>18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4">
        <f>SUM(N5:N10)</f>
        <v>0</v>
      </c>
    </row>
    <row r="13" spans="1:17" x14ac:dyDescent="0.25">
      <c r="A13" s="16" t="s">
        <v>19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5">
        <f>SUM(O5:O10)</f>
        <v>0</v>
      </c>
    </row>
  </sheetData>
  <mergeCells count="5">
    <mergeCell ref="A11:N11"/>
    <mergeCell ref="A12:N12"/>
    <mergeCell ref="A13:N13"/>
    <mergeCell ref="A2:Q2"/>
    <mergeCell ref="A1:O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1 ugovora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2023-07-17T11:20:20Z</dcterms:modified>
</cp:coreProperties>
</file>